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Барнаул" sheetId="1" r:id="rId1"/>
    <sheet name="Вельск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E19" i="2" l="1"/>
  <c r="F18" i="1" l="1"/>
  <c r="F7" i="1"/>
  <c r="E7" i="1"/>
  <c r="D7" i="1"/>
  <c r="E16" i="2" l="1"/>
  <c r="D16" i="2"/>
  <c r="F12" i="2"/>
  <c r="E12" i="2"/>
  <c r="D12" i="2"/>
  <c r="F16" i="1"/>
  <c r="E16" i="1"/>
  <c r="D16" i="1"/>
  <c r="F12" i="1"/>
  <c r="E12" i="1"/>
  <c r="D12" i="1"/>
</calcChain>
</file>

<file path=xl/sharedStrings.xml><?xml version="1.0" encoding="utf-8"?>
<sst xmlns="http://schemas.openxmlformats.org/spreadsheetml/2006/main" count="138" uniqueCount="57">
  <si>
    <t>Основные показатели деятельности генерирующих объектов АО "ГТ Энерго"</t>
  </si>
  <si>
    <t>N п/п</t>
  </si>
  <si>
    <t>Наименование показателей</t>
  </si>
  <si>
    <t>Единица измерения</t>
  </si>
  <si>
    <t>Барнаульская ГТ-ТЭЦ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</si>
  <si>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</si>
  <si>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</si>
  <si>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</si>
  <si>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</si>
  <si>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</si>
  <si>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</si>
  <si>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</si>
  <si>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</si>
  <si>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</si>
  <si>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</si>
  <si>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</si>
  <si>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</si>
  <si>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</si>
  <si>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</si>
  <si>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</si>
  <si>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</si>
  <si>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</si>
  <si>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</si>
  <si>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</si>
  <si>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</si>
  <si>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</si>
  <si>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</si>
  <si>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</si>
  <si>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</si>
  <si>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</si>
  <si>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</si>
  <si>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</si>
  <si>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</si>
  <si>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</si>
  <si>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</si>
  <si>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</si>
  <si>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</si>
  <si>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</si>
  <si>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</si>
  <si>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</si>
  <si>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Чистая прибыль (убыток)</t>
  </si>
  <si>
    <t>×</t>
  </si>
  <si>
    <t>Рентабельность продаж (величина прибыли от продажи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</si>
  <si>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</si>
  <si>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</si>
  <si>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инвестиционная программа не утверждалась</t>
  </si>
  <si>
    <t>Вельская ГТ ТЭЦ</t>
  </si>
  <si>
    <t xml:space="preserve">Постановление Министерства ТЭК и ЖКХ Архангельской области от 19.12.18г. № 237-пн </t>
  </si>
  <si>
    <t>Приказ Минэнерго РФ № 824 от 27.08.21г.</t>
  </si>
  <si>
    <t>Фактические показатели за 2022 год</t>
  </si>
  <si>
    <t>Показатели,                           утвержденные на 2023 год</t>
  </si>
  <si>
    <t>Предложения на 2024 год</t>
  </si>
  <si>
    <t>Х</t>
  </si>
  <si>
    <t>Приказ Минэнерго РФ № 743 от 29.07.22г.</t>
  </si>
  <si>
    <t>Начальник ПЭУ  АО "ГТ Энерго"</t>
  </si>
  <si>
    <t>И.М.Бугаева</t>
  </si>
  <si>
    <t xml:space="preserve">Начальник ПЭУ АО "ГТ 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</si>
</sst>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4" fontId="1" fillId="0" borderId="0" xfId="1" applyNumberFormat="1"/>
    <xf numFmtId="0" fontId="3" fillId="0" borderId="1" xfId="1" applyFont="1" applyBorder="1" applyAlignment="1">
      <alignment horizontal="justify" vertical="center" wrapText="1"/>
    </xf>
    <xf numFmtId="0" fontId="3" fillId="0" borderId="0" xfId="1" applyFont="1" applyAlignment="1">
      <alignment horizontal="justify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2" borderId="0" xfId="0" applyFill="1"/>
    <xf numFmtId="4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25</xdr:row>
      <xdr:rowOff>0</xdr:rowOff>
    </xdr:from>
    <xdr:to>
      <xdr:col>2</xdr:col>
      <xdr:colOff>590551</xdr:colOff>
      <xdr:row>27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6724650"/>
          <a:ext cx="1514476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2438401</xdr:colOff>
      <xdr:row>25</xdr:row>
      <xdr:rowOff>0</xdr:rowOff>
    </xdr:from>
    <xdr:to>
      <xdr:col>2</xdr:col>
      <xdr:colOff>790576</xdr:colOff>
      <xdr:row>27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7048500"/>
          <a:ext cx="13525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6"/>
  <sheetViews>
    <sheetView tabSelected="1" workbookViewId="0">
      <selection activeCell="K23" sqref="K23"/>
    </sheetView>
  </sheetViews>
  <sheetFormatPr defaultRowHeight="15" x14ac:dyDescent="0.25"/>
  <cols>
    <col min="1" max="1" width="7.5703125" style="1" customWidth="1"/>
    <col min="2" max="2" width="45" style="1" customWidth="1"/>
    <col min="3" max="3" width="12.85546875" style="1" customWidth="1"/>
    <col min="4" max="6" width="21" style="1" customWidth="1"/>
    <col min="7" max="7" width="15.7109375" style="1" customWidth="1"/>
    <col min="8" max="8" width="9.140625" style="1"/>
    <col min="9" max="9" width="11.5703125" style="1" customWidth="1"/>
    <col min="10" max="16384" width="9.140625" style="1"/>
  </cols>
  <sheetData>
    <row r="2" spans="1:9" x14ac:dyDescent="0.25">
      <c r="B2" s="27" t="s">
        <v>0</v>
      </c>
      <c r="C2" s="27"/>
      <c r="D2" s="27"/>
      <c r="E2" s="27"/>
      <c r="F2" s="27"/>
    </row>
    <row r="4" spans="1:9" ht="45" x14ac:dyDescent="0.25">
      <c r="A4" s="2" t="s">
        <v>1</v>
      </c>
      <c r="B4" s="2" t="s">
        <v>2</v>
      </c>
      <c r="C4" s="2" t="s">
        <v>3</v>
      </c>
      <c r="D4" s="3" t="s">
        <v>49</v>
      </c>
      <c r="E4" s="4" t="s">
        <v>50</v>
      </c>
      <c r="F4" s="3" t="s">
        <v>51</v>
      </c>
    </row>
    <row r="5" spans="1:9" x14ac:dyDescent="0.25">
      <c r="A5" s="2"/>
      <c r="B5" s="5" t="s">
        <v>4</v>
      </c>
      <c r="C5" s="2"/>
      <c r="D5" s="3"/>
      <c r="E5" s="4"/>
      <c r="F5" s="3"/>
    </row>
    <row r="6" spans="1:9" x14ac:dyDescent="0.25">
      <c r="A6" s="2" t="s">
        <v>5</v>
      </c>
      <c r="B6" s="6" t="s">
        <v>6</v>
      </c>
      <c r="C6" s="2" t="s">
        <v>7</v>
      </c>
      <c r="D6" s="3">
        <v>36</v>
      </c>
      <c r="E6" s="3">
        <v>36</v>
      </c>
      <c r="F6" s="3">
        <v>36</v>
      </c>
    </row>
    <row r="7" spans="1:9" ht="51" x14ac:dyDescent="0.25">
      <c r="A7" s="2" t="s">
        <v>8</v>
      </c>
      <c r="B7" s="6" t="s">
        <v>9</v>
      </c>
      <c r="C7" s="2" t="s">
        <v>7</v>
      </c>
      <c r="D7" s="19">
        <f>34.53-0.18</f>
        <v>34.35</v>
      </c>
      <c r="E7" s="19">
        <f>34.53-0.19</f>
        <v>34.340000000000003</v>
      </c>
      <c r="F7" s="20">
        <f>34.53-0.16</f>
        <v>34.370000000000005</v>
      </c>
    </row>
    <row r="8" spans="1:9" x14ac:dyDescent="0.25">
      <c r="A8" s="2" t="s">
        <v>10</v>
      </c>
      <c r="B8" s="6" t="s">
        <v>11</v>
      </c>
      <c r="C8" s="2" t="s">
        <v>12</v>
      </c>
      <c r="D8" s="19">
        <v>41.84</v>
      </c>
      <c r="E8" s="19">
        <v>15.74</v>
      </c>
      <c r="F8" s="19">
        <v>30.02</v>
      </c>
    </row>
    <row r="9" spans="1:9" x14ac:dyDescent="0.25">
      <c r="A9" s="2" t="s">
        <v>13</v>
      </c>
      <c r="B9" s="6" t="s">
        <v>14</v>
      </c>
      <c r="C9" s="2" t="s">
        <v>12</v>
      </c>
      <c r="D9" s="19">
        <v>40.26</v>
      </c>
      <c r="E9" s="19">
        <v>14.09</v>
      </c>
      <c r="F9" s="19">
        <v>28.6</v>
      </c>
    </row>
    <row r="10" spans="1:9" x14ac:dyDescent="0.25">
      <c r="A10" s="2" t="s">
        <v>15</v>
      </c>
      <c r="B10" s="6" t="s">
        <v>16</v>
      </c>
      <c r="C10" s="2" t="s">
        <v>17</v>
      </c>
      <c r="D10" s="19">
        <v>0</v>
      </c>
      <c r="E10" s="19">
        <v>0</v>
      </c>
      <c r="F10" s="19">
        <v>0</v>
      </c>
    </row>
    <row r="11" spans="1:9" x14ac:dyDescent="0.25">
      <c r="A11" s="2" t="s">
        <v>18</v>
      </c>
      <c r="B11" s="6" t="s">
        <v>19</v>
      </c>
      <c r="C11" s="2" t="s">
        <v>17</v>
      </c>
      <c r="D11" s="19">
        <v>0</v>
      </c>
      <c r="E11" s="19">
        <v>0</v>
      </c>
      <c r="F11" s="19">
        <v>0</v>
      </c>
    </row>
    <row r="12" spans="1:9" x14ac:dyDescent="0.25">
      <c r="A12" s="2" t="s">
        <v>20</v>
      </c>
      <c r="B12" s="6" t="s">
        <v>21</v>
      </c>
      <c r="C12" s="2" t="s">
        <v>22</v>
      </c>
      <c r="D12" s="19">
        <f>D13+D14</f>
        <v>205.33499999999998</v>
      </c>
      <c r="E12" s="19">
        <f>E13+E14</f>
        <v>111.03099999999999</v>
      </c>
      <c r="F12" s="19">
        <f>F13+F14</f>
        <v>150.62344999999999</v>
      </c>
    </row>
    <row r="13" spans="1:9" x14ac:dyDescent="0.25">
      <c r="A13" s="2" t="s">
        <v>23</v>
      </c>
      <c r="B13" s="6" t="s">
        <v>24</v>
      </c>
      <c r="C13" s="2" t="s">
        <v>22</v>
      </c>
      <c r="D13" s="19">
        <v>92.391999999999996</v>
      </c>
      <c r="E13" s="19">
        <v>27.963999999999999</v>
      </c>
      <c r="F13" s="19">
        <v>57.125929999999997</v>
      </c>
    </row>
    <row r="14" spans="1:9" x14ac:dyDescent="0.25">
      <c r="A14" s="2" t="s">
        <v>25</v>
      </c>
      <c r="B14" s="6" t="s">
        <v>26</v>
      </c>
      <c r="C14" s="2" t="s">
        <v>22</v>
      </c>
      <c r="D14" s="19">
        <v>112.943</v>
      </c>
      <c r="E14" s="19">
        <v>83.066999999999993</v>
      </c>
      <c r="F14" s="19">
        <v>93.497519999999994</v>
      </c>
      <c r="G14" s="7"/>
      <c r="I14" s="7"/>
    </row>
    <row r="15" spans="1:9" ht="25.5" x14ac:dyDescent="0.25">
      <c r="A15" s="2" t="s">
        <v>27</v>
      </c>
      <c r="B15" s="6" t="s">
        <v>28</v>
      </c>
      <c r="C15" s="2" t="s">
        <v>22</v>
      </c>
      <c r="D15" s="19">
        <v>0</v>
      </c>
      <c r="E15" s="19">
        <v>0</v>
      </c>
      <c r="F15" s="19">
        <v>0</v>
      </c>
    </row>
    <row r="16" spans="1:9" x14ac:dyDescent="0.25">
      <c r="A16" s="2" t="s">
        <v>29</v>
      </c>
      <c r="B16" s="8" t="s">
        <v>30</v>
      </c>
      <c r="C16" s="2" t="s">
        <v>22</v>
      </c>
      <c r="D16" s="19">
        <f>D17+D19</f>
        <v>87.22</v>
      </c>
      <c r="E16" s="19">
        <f>E17+E19</f>
        <v>27.942</v>
      </c>
      <c r="F16" s="19">
        <f>F17+F19</f>
        <v>57.075539999999997</v>
      </c>
    </row>
    <row r="17" spans="1:6" x14ac:dyDescent="0.25">
      <c r="A17" s="28" t="s">
        <v>31</v>
      </c>
      <c r="B17" s="6" t="s">
        <v>32</v>
      </c>
      <c r="C17" s="2" t="s">
        <v>22</v>
      </c>
      <c r="D17" s="19">
        <v>87.22</v>
      </c>
      <c r="E17" s="19">
        <v>27.942</v>
      </c>
      <c r="F17" s="19">
        <v>57.075539999999997</v>
      </c>
    </row>
    <row r="18" spans="1:6" ht="25.5" x14ac:dyDescent="0.25">
      <c r="A18" s="28"/>
      <c r="B18" s="6" t="s">
        <v>33</v>
      </c>
      <c r="C18" s="2" t="s">
        <v>34</v>
      </c>
      <c r="D18" s="19">
        <v>474.51499999999999</v>
      </c>
      <c r="E18" s="19">
        <v>441.7</v>
      </c>
      <c r="F18" s="19">
        <f>E18</f>
        <v>441.7</v>
      </c>
    </row>
    <row r="19" spans="1:6" x14ac:dyDescent="0.25">
      <c r="A19" s="28" t="s">
        <v>35</v>
      </c>
      <c r="B19" s="6" t="s">
        <v>36</v>
      </c>
      <c r="C19" s="2" t="s">
        <v>22</v>
      </c>
      <c r="D19" s="19">
        <v>0</v>
      </c>
      <c r="E19" s="19">
        <v>0</v>
      </c>
      <c r="F19" s="19">
        <v>0</v>
      </c>
    </row>
    <row r="20" spans="1:6" ht="25.5" x14ac:dyDescent="0.25">
      <c r="A20" s="28"/>
      <c r="B20" s="6" t="s">
        <v>37</v>
      </c>
      <c r="C20" s="2" t="s">
        <v>38</v>
      </c>
      <c r="D20" s="19">
        <v>0</v>
      </c>
      <c r="E20" s="19">
        <v>0</v>
      </c>
      <c r="F20" s="19">
        <v>0</v>
      </c>
    </row>
    <row r="21" spans="1:6" ht="38.25" x14ac:dyDescent="0.25">
      <c r="A21" s="28"/>
      <c r="B21" s="6" t="s">
        <v>39</v>
      </c>
      <c r="C21" s="2"/>
      <c r="D21" s="19" t="s">
        <v>48</v>
      </c>
      <c r="E21" s="19" t="s">
        <v>53</v>
      </c>
      <c r="F21" s="19" t="s">
        <v>52</v>
      </c>
    </row>
    <row r="22" spans="1:6" x14ac:dyDescent="0.25">
      <c r="A22" s="2"/>
      <c r="B22" s="6" t="s">
        <v>40</v>
      </c>
      <c r="C22" s="2" t="s">
        <v>22</v>
      </c>
      <c r="D22" s="19" t="s">
        <v>41</v>
      </c>
      <c r="E22" s="19" t="s">
        <v>41</v>
      </c>
      <c r="F22" s="19" t="s">
        <v>41</v>
      </c>
    </row>
    <row r="23" spans="1:6" ht="25.5" x14ac:dyDescent="0.25">
      <c r="A23" s="2"/>
      <c r="B23" s="6" t="s">
        <v>42</v>
      </c>
      <c r="C23" s="2" t="s">
        <v>43</v>
      </c>
      <c r="D23" s="19" t="s">
        <v>41</v>
      </c>
      <c r="E23" s="19" t="s">
        <v>41</v>
      </c>
      <c r="F23" s="19" t="s">
        <v>41</v>
      </c>
    </row>
    <row r="24" spans="1:6" ht="38.25" x14ac:dyDescent="0.25">
      <c r="A24" s="2"/>
      <c r="B24" s="6" t="s">
        <v>44</v>
      </c>
      <c r="C24" s="2"/>
      <c r="D24" s="29" t="s">
        <v>45</v>
      </c>
      <c r="E24" s="30"/>
      <c r="F24" s="31"/>
    </row>
    <row r="25" spans="1:6" x14ac:dyDescent="0.25">
      <c r="A25" s="9"/>
    </row>
    <row r="26" spans="1:6" x14ac:dyDescent="0.25">
      <c r="B26" s="26" t="s">
        <v>56</v>
      </c>
      <c r="D26" s="26" t="s">
        <v>55</v>
      </c>
    </row>
  </sheetData>
  <mergeCells count="4">
    <mergeCell ref="B2:F2"/>
    <mergeCell ref="A17:A18"/>
    <mergeCell ref="A19:A21"/>
    <mergeCell ref="D24:F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M26"/>
  <sheetViews>
    <sheetView workbookViewId="0">
      <selection activeCell="H24" sqref="H24"/>
    </sheetView>
  </sheetViews>
  <sheetFormatPr defaultRowHeight="15" x14ac:dyDescent="0.25"/>
  <cols>
    <col min="1" max="1" width="7.5703125" customWidth="1"/>
    <col min="2" max="2" width="45" customWidth="1"/>
    <col min="3" max="3" width="12.85546875" customWidth="1"/>
    <col min="4" max="6" width="21" customWidth="1"/>
    <col min="7" max="7" width="15.7109375" customWidth="1"/>
  </cols>
  <sheetData>
    <row r="2" spans="1:13" x14ac:dyDescent="0.25">
      <c r="B2" s="10" t="s">
        <v>0</v>
      </c>
    </row>
    <row r="4" spans="1:13" ht="45" x14ac:dyDescent="0.25">
      <c r="A4" s="11" t="s">
        <v>1</v>
      </c>
      <c r="B4" s="11" t="s">
        <v>2</v>
      </c>
      <c r="C4" s="11" t="s">
        <v>3</v>
      </c>
      <c r="D4" s="12" t="s">
        <v>49</v>
      </c>
      <c r="E4" s="4" t="s">
        <v>50</v>
      </c>
      <c r="F4" s="12" t="s">
        <v>51</v>
      </c>
    </row>
    <row r="5" spans="1:13" x14ac:dyDescent="0.25">
      <c r="A5" s="11"/>
      <c r="B5" s="13" t="s">
        <v>46</v>
      </c>
      <c r="C5" s="11"/>
      <c r="D5" s="12"/>
      <c r="E5" s="4"/>
      <c r="F5" s="12"/>
    </row>
    <row r="6" spans="1:13" x14ac:dyDescent="0.25">
      <c r="A6" s="11" t="s">
        <v>5</v>
      </c>
      <c r="B6" s="14" t="s">
        <v>6</v>
      </c>
      <c r="C6" s="12" t="s">
        <v>7</v>
      </c>
      <c r="D6" s="14">
        <v>18</v>
      </c>
      <c r="E6" s="14">
        <v>18</v>
      </c>
      <c r="F6" s="14">
        <v>18</v>
      </c>
    </row>
    <row r="7" spans="1:13" ht="51" x14ac:dyDescent="0.25">
      <c r="A7" s="11" t="s">
        <v>8</v>
      </c>
      <c r="B7" s="14" t="s">
        <v>9</v>
      </c>
      <c r="C7" s="12" t="s">
        <v>7</v>
      </c>
      <c r="D7" s="21">
        <v>17.329999999999998</v>
      </c>
      <c r="E7" s="21">
        <v>17.3</v>
      </c>
      <c r="F7" s="22">
        <v>17.350000000000001</v>
      </c>
      <c r="G7" s="18"/>
      <c r="H7" s="18"/>
    </row>
    <row r="8" spans="1:13" x14ac:dyDescent="0.25">
      <c r="A8" s="11" t="s">
        <v>10</v>
      </c>
      <c r="B8" s="14" t="s">
        <v>11</v>
      </c>
      <c r="C8" s="12" t="s">
        <v>12</v>
      </c>
      <c r="D8" s="21">
        <v>105.58</v>
      </c>
      <c r="E8" s="21">
        <v>137.59</v>
      </c>
      <c r="F8" s="21">
        <v>101.45</v>
      </c>
    </row>
    <row r="9" spans="1:13" x14ac:dyDescent="0.25">
      <c r="A9" s="11" t="s">
        <v>13</v>
      </c>
      <c r="B9" s="14" t="s">
        <v>14</v>
      </c>
      <c r="C9" s="12" t="s">
        <v>12</v>
      </c>
      <c r="D9" s="21">
        <v>101.36</v>
      </c>
      <c r="E9" s="21">
        <v>135.1</v>
      </c>
      <c r="F9" s="21">
        <v>95.75</v>
      </c>
      <c r="L9" s="18"/>
      <c r="M9" s="18"/>
    </row>
    <row r="10" spans="1:13" x14ac:dyDescent="0.25">
      <c r="A10" s="11" t="s">
        <v>15</v>
      </c>
      <c r="B10" s="14" t="s">
        <v>16</v>
      </c>
      <c r="C10" s="12" t="s">
        <v>17</v>
      </c>
      <c r="D10" s="21">
        <v>56.45</v>
      </c>
      <c r="E10" s="21">
        <v>48.36</v>
      </c>
      <c r="F10" s="21">
        <v>51.74</v>
      </c>
    </row>
    <row r="11" spans="1:13" x14ac:dyDescent="0.25">
      <c r="A11" s="11" t="s">
        <v>18</v>
      </c>
      <c r="B11" s="14" t="s">
        <v>19</v>
      </c>
      <c r="C11" s="12" t="s">
        <v>17</v>
      </c>
      <c r="D11" s="21">
        <v>56.45</v>
      </c>
      <c r="E11" s="21">
        <v>48.36</v>
      </c>
      <c r="F11" s="21">
        <v>51.74</v>
      </c>
    </row>
    <row r="12" spans="1:13" x14ac:dyDescent="0.25">
      <c r="A12" s="11" t="s">
        <v>20</v>
      </c>
      <c r="B12" s="14" t="s">
        <v>21</v>
      </c>
      <c r="C12" s="12" t="s">
        <v>22</v>
      </c>
      <c r="D12" s="21">
        <f>D13+D14+D15</f>
        <v>286.68900000000002</v>
      </c>
      <c r="E12" s="21">
        <f>E13+E14+E15</f>
        <v>472.36</v>
      </c>
      <c r="F12" s="21">
        <f>F13+F14+F15</f>
        <v>436.51044999999999</v>
      </c>
    </row>
    <row r="13" spans="1:13" x14ac:dyDescent="0.25">
      <c r="A13" s="11" t="s">
        <v>23</v>
      </c>
      <c r="B13" s="14" t="s">
        <v>24</v>
      </c>
      <c r="C13" s="12" t="s">
        <v>22</v>
      </c>
      <c r="D13" s="21">
        <v>156.71</v>
      </c>
      <c r="E13" s="21">
        <v>254.68</v>
      </c>
      <c r="F13" s="21">
        <v>199.55</v>
      </c>
      <c r="H13" s="18"/>
      <c r="I13" s="18"/>
      <c r="J13" s="18"/>
    </row>
    <row r="14" spans="1:13" x14ac:dyDescent="0.25">
      <c r="A14" s="11" t="s">
        <v>25</v>
      </c>
      <c r="B14" s="14" t="s">
        <v>26</v>
      </c>
      <c r="C14" s="12" t="s">
        <v>22</v>
      </c>
      <c r="D14" s="21">
        <v>74.430000000000007</v>
      </c>
      <c r="E14" s="21">
        <v>172.16</v>
      </c>
      <c r="F14" s="21">
        <v>180.69</v>
      </c>
      <c r="G14" s="15"/>
      <c r="H14" s="18"/>
      <c r="I14" s="18"/>
      <c r="J14" s="18"/>
    </row>
    <row r="15" spans="1:13" ht="25.5" x14ac:dyDescent="0.25">
      <c r="A15" s="11" t="s">
        <v>27</v>
      </c>
      <c r="B15" s="14" t="s">
        <v>28</v>
      </c>
      <c r="C15" s="12" t="s">
        <v>22</v>
      </c>
      <c r="D15" s="21">
        <v>55.548999999999999</v>
      </c>
      <c r="E15" s="21">
        <v>45.52</v>
      </c>
      <c r="F15" s="21">
        <v>56.270449999999997</v>
      </c>
    </row>
    <row r="16" spans="1:13" x14ac:dyDescent="0.25">
      <c r="A16" s="11" t="s">
        <v>29</v>
      </c>
      <c r="B16" s="16" t="s">
        <v>30</v>
      </c>
      <c r="C16" s="12" t="s">
        <v>22</v>
      </c>
      <c r="D16" s="21">
        <f>D17+D19</f>
        <v>187.142</v>
      </c>
      <c r="E16" s="21">
        <f>E17+E19</f>
        <v>283.29703499999999</v>
      </c>
      <c r="F16" s="21">
        <f>F17+F19</f>
        <v>230.82300000000001</v>
      </c>
    </row>
    <row r="17" spans="1:6" x14ac:dyDescent="0.25">
      <c r="A17" s="32" t="s">
        <v>31</v>
      </c>
      <c r="B17" s="14" t="s">
        <v>32</v>
      </c>
      <c r="C17" s="12" t="s">
        <v>22</v>
      </c>
      <c r="D17" s="21">
        <v>156.57</v>
      </c>
      <c r="E17" s="21">
        <v>254.46</v>
      </c>
      <c r="F17" s="21">
        <v>199.38</v>
      </c>
    </row>
    <row r="18" spans="1:6" ht="25.5" x14ac:dyDescent="0.25">
      <c r="A18" s="32"/>
      <c r="B18" s="14" t="s">
        <v>33</v>
      </c>
      <c r="C18" s="12" t="s">
        <v>34</v>
      </c>
      <c r="D18" s="21">
        <v>386.98</v>
      </c>
      <c r="E18" s="21">
        <v>358.57</v>
      </c>
      <c r="F18" s="21">
        <v>358.57</v>
      </c>
    </row>
    <row r="19" spans="1:6" x14ac:dyDescent="0.25">
      <c r="A19" s="32" t="s">
        <v>35</v>
      </c>
      <c r="B19" s="14" t="s">
        <v>36</v>
      </c>
      <c r="C19" s="12" t="s">
        <v>22</v>
      </c>
      <c r="D19" s="21">
        <v>30.571999999999999</v>
      </c>
      <c r="E19" s="21">
        <f>596.25*48.364/1000</f>
        <v>28.837035</v>
      </c>
      <c r="F19" s="21">
        <v>31.443000000000001</v>
      </c>
    </row>
    <row r="20" spans="1:6" ht="25.5" x14ac:dyDescent="0.25">
      <c r="A20" s="32"/>
      <c r="B20" s="14" t="s">
        <v>37</v>
      </c>
      <c r="C20" s="12" t="s">
        <v>38</v>
      </c>
      <c r="D20" s="21">
        <v>137.80000000000001</v>
      </c>
      <c r="E20" s="21">
        <v>137.80000000000001</v>
      </c>
      <c r="F20" s="21">
        <v>137.80000000000001</v>
      </c>
    </row>
    <row r="21" spans="1:6" ht="63.75" x14ac:dyDescent="0.25">
      <c r="A21" s="32"/>
      <c r="B21" s="14" t="s">
        <v>39</v>
      </c>
      <c r="C21" s="12"/>
      <c r="D21" s="23" t="s">
        <v>47</v>
      </c>
      <c r="E21" s="23" t="s">
        <v>47</v>
      </c>
      <c r="F21" s="23" t="s">
        <v>52</v>
      </c>
    </row>
    <row r="22" spans="1:6" x14ac:dyDescent="0.25">
      <c r="A22" s="11"/>
      <c r="B22" s="14" t="s">
        <v>40</v>
      </c>
      <c r="C22" s="12" t="s">
        <v>22</v>
      </c>
      <c r="D22" s="23" t="s">
        <v>41</v>
      </c>
      <c r="E22" s="23" t="s">
        <v>41</v>
      </c>
      <c r="F22" s="23" t="s">
        <v>41</v>
      </c>
    </row>
    <row r="23" spans="1:6" ht="25.5" x14ac:dyDescent="0.25">
      <c r="A23" s="11"/>
      <c r="B23" s="14" t="s">
        <v>42</v>
      </c>
      <c r="C23" s="12" t="s">
        <v>43</v>
      </c>
      <c r="D23" s="23" t="s">
        <v>41</v>
      </c>
      <c r="E23" s="23" t="s">
        <v>41</v>
      </c>
      <c r="F23" s="23" t="s">
        <v>41</v>
      </c>
    </row>
    <row r="24" spans="1:6" ht="38.25" x14ac:dyDescent="0.25">
      <c r="A24" s="11"/>
      <c r="B24" s="14" t="s">
        <v>44</v>
      </c>
      <c r="C24" s="12"/>
      <c r="D24" s="33" t="s">
        <v>45</v>
      </c>
      <c r="E24" s="34"/>
      <c r="F24" s="35"/>
    </row>
    <row r="25" spans="1:6" x14ac:dyDescent="0.25">
      <c r="A25" s="17"/>
    </row>
    <row r="26" spans="1:6" x14ac:dyDescent="0.25">
      <c r="B26" s="24" t="s">
        <v>54</v>
      </c>
      <c r="D26" s="25" t="s">
        <v>55</v>
      </c>
    </row>
  </sheetData>
  <mergeCells count="3">
    <mergeCell ref="A17:A18"/>
    <mergeCell ref="A19:A21"/>
    <mergeCell ref="D24:F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Барнаул</vt:lpstr>
      <vt:lpstr>Вельск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2023-05-18T09:51:34Z</dcterms:modified>
</cp:coreProperties>
</file>