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_af\Desktop\Проекты\Сети\"/>
    </mc:Choice>
  </mc:AlternateContent>
  <bookViews>
    <workbookView xWindow="15" yWindow="900" windowWidth="19185" windowHeight="7395" tabRatio="727"/>
  </bookViews>
  <sheets>
    <sheet name="Общее" sheetId="1" r:id="rId1"/>
  </sheets>
  <definedNames>
    <definedName name="_xlnm.Print_Area" localSheetId="0">Общее!$C$1:$R$17</definedName>
  </definedNames>
  <calcPr calcId="152511"/>
</workbook>
</file>

<file path=xl/calcChain.xml><?xml version="1.0" encoding="utf-8"?>
<calcChain xmlns="http://schemas.openxmlformats.org/spreadsheetml/2006/main">
  <c r="M13" i="1" l="1"/>
  <c r="N13" i="1" s="1"/>
  <c r="O13" i="1" s="1"/>
  <c r="M11" i="1" l="1"/>
  <c r="N11" i="1" s="1"/>
  <c r="O11" i="1" s="1"/>
  <c r="M7" i="1"/>
  <c r="M5" i="1"/>
  <c r="N5" i="1" s="1"/>
  <c r="O5" i="1" s="1"/>
  <c r="M15" i="1"/>
  <c r="N15" i="1" s="1"/>
  <c r="O15" i="1" s="1"/>
  <c r="M3" i="1"/>
  <c r="N3" i="1" s="1"/>
  <c r="O3" i="1" s="1"/>
  <c r="M9" i="1"/>
  <c r="N9" i="1" s="1"/>
  <c r="N7" i="1" l="1"/>
  <c r="O9" i="1"/>
  <c r="O7" i="1" l="1"/>
</calcChain>
</file>

<file path=xl/sharedStrings.xml><?xml version="1.0" encoding="utf-8"?>
<sst xmlns="http://schemas.openxmlformats.org/spreadsheetml/2006/main" count="64" uniqueCount="57">
  <si>
    <t>Наименование ИМУЩЕСТВА</t>
  </si>
  <si>
    <t>Дата ввода в экспл</t>
  </si>
  <si>
    <t>ПС 110 кВ "Мичуринская"</t>
  </si>
  <si>
    <t>ВЛ 110кВ ПС"Западная" на ПС "Мичуринская"ГТ ТЭЦ</t>
  </si>
  <si>
    <t>ВЛ 110кВ ПС "Реж-Сафмедь2"</t>
  </si>
  <si>
    <t>ПС 110 кВ «ГТ ТЭЦ Крымск»</t>
  </si>
  <si>
    <t>ВЛ 110кВ ПС"ГТ ТЭЦ Крымск" на ПС "Крымская Тяговая"</t>
  </si>
  <si>
    <t>ВЛ 110кВ ПС " Лужская ГТ-ТЭЦ – Новгородская"</t>
  </si>
  <si>
    <t>ВЛ-110кВ Калининская-УЭТМ-1 от опоры №3 до ПС УЭТМ</t>
  </si>
  <si>
    <t>ВЛ 110кВ ПС "ГТ ТЭЦ-Северная"</t>
  </si>
  <si>
    <t>Югэнерго</t>
  </si>
  <si>
    <t xml:space="preserve">5 165 540,85 </t>
  </si>
  <si>
    <t xml:space="preserve">430 461,74 </t>
  </si>
  <si>
    <t>Ставка арендной платы на 11 месяцев</t>
  </si>
  <si>
    <t>Расчетные величины</t>
  </si>
  <si>
    <t>Стоимость имущества</t>
  </si>
  <si>
    <t>Сумма арендных платежей за 11 месяцев</t>
  </si>
  <si>
    <t>ПС 220/10 кВ Ревда</t>
  </si>
  <si>
    <t>КЛ 220/10 кВ Ревда</t>
  </si>
  <si>
    <t>Ставка арендной платы на 12 месяцев</t>
  </si>
  <si>
    <t>Сумма арендных платежей за 12 месяцев</t>
  </si>
  <si>
    <t xml:space="preserve">ПС 110 кВ "Энергомаш" </t>
  </si>
  <si>
    <t>ПС "Лужская ГТ ТЭЦ" 110 кВ</t>
  </si>
  <si>
    <t xml:space="preserve">ПС "ГТ ТЭЦ" 110 кВ </t>
  </si>
  <si>
    <t>ПС 110 кВ УЭТМ</t>
  </si>
  <si>
    <t>Длина ВЛ, м</t>
  </si>
  <si>
    <t xml:space="preserve"> 2х25</t>
  </si>
  <si>
    <t>2x16</t>
  </si>
  <si>
    <t xml:space="preserve"> 1х40, 2х60</t>
  </si>
  <si>
    <t>2х63</t>
  </si>
  <si>
    <t>Описание имущества</t>
  </si>
  <si>
    <t>ПАО "ФСК ЕЭС"</t>
  </si>
  <si>
    <t>01.07.2008 (реконстр)</t>
  </si>
  <si>
    <t>Кол-во ячеек ОРУ 110кВ</t>
  </si>
  <si>
    <t xml:space="preserve"> Кол-во ячеек КРУ 6/10кВ</t>
  </si>
  <si>
    <t>Трансформатор 6/10/110кВ, МВА</t>
  </si>
  <si>
    <t xml:space="preserve"> Адрес</t>
  </si>
  <si>
    <t>г. Крымск, ул. Строительная, 65а</t>
  </si>
  <si>
    <t>г. В.Новгород,            Лужское шоссе, 4</t>
  </si>
  <si>
    <t>г. Белгород,                          ул. Мичурина, д.79</t>
  </si>
  <si>
    <t xml:space="preserve">г. Реж,                                     ул. Объездная, 11                               </t>
  </si>
  <si>
    <t xml:space="preserve">г. Екатеринбург,                       ул. Фронтовых бригад, 22                                           </t>
  </si>
  <si>
    <t>г. Элиста,                                ул. Махмуда Эсамбаева, 5</t>
  </si>
  <si>
    <t>Свердловская обл. г.Ревда ул. Ельчевская 15</t>
  </si>
  <si>
    <t>Присоединение к сетям</t>
  </si>
  <si>
    <t>СП "Трансэнерго" 
(филлиал ОАО "РЖД)</t>
  </si>
  <si>
    <t xml:space="preserve"> ПАО "Россети Центр" - "Белгородэнерго"</t>
  </si>
  <si>
    <t>ПАО "Россети Урала" - "Свердловэнерго"</t>
  </si>
  <si>
    <t>Наименование Объекта</t>
  </si>
  <si>
    <t>Электросетевой комплекс 110кВ в г. Крымск</t>
  </si>
  <si>
    <t>№</t>
  </si>
  <si>
    <t>Электросетевой комплекс 110кВ в г. В.Новгород</t>
  </si>
  <si>
    <t>Электросетевой комплекс 110кВ в г. Белгород</t>
  </si>
  <si>
    <t>Электросетевой комплекс 110кВ в г. Реж</t>
  </si>
  <si>
    <t>Электросетевой комплекс 110кВ в г. Екатеринбург</t>
  </si>
  <si>
    <t>Электросетевой комплекс 110кВ в г. Элиста</t>
  </si>
  <si>
    <t>Электросетевой комплекс 220кВ в г. Ревда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</si>
</sst>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р_.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7" fillId="5" borderId="2" applyNumberFormat="0" applyAlignment="0" applyProtection="0"/>
    <xf numFmtId="0" fontId="8" fillId="2" borderId="3" applyNumberFormat="0" applyAlignment="0" applyProtection="0"/>
    <xf numFmtId="0" fontId="9" fillId="2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13" borderId="8" applyNumberFormat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15" borderId="0" applyNumberFormat="0" applyBorder="0" applyAlignment="0" applyProtection="0"/>
    <xf numFmtId="0" fontId="20" fillId="0" borderId="0" applyNumberFormat="0" applyFill="0" applyBorder="0" applyAlignment="0" applyProtection="0"/>
    <xf numFmtId="0" fontId="17" fillId="14" borderId="9" applyNumberFormat="0" applyFont="0" applyAlignment="0" applyProtection="0"/>
    <xf numFmtId="0" fontId="21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22" fillId="16" borderId="0" applyNumberFormat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0" fillId="0" borderId="0" xfId="0" applyFill="1"/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5" fillId="0" borderId="12" xfId="0" applyFont="1" applyFill="1" applyBorder="1" applyAlignment="1">
      <alignment horizontal="center" vertical="center" wrapText="1"/>
    </xf>
    <xf numFmtId="0" fontId="25" fillId="17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17" borderId="12" xfId="0" applyFont="1" applyFill="1" applyBorder="1" applyAlignment="1">
      <alignment horizontal="center" vertical="center" wrapText="1"/>
    </xf>
    <xf numFmtId="0" fontId="25" fillId="17" borderId="15" xfId="0" applyFont="1" applyFill="1" applyBorder="1" applyAlignment="1">
      <alignment horizontal="center" vertical="center" wrapText="1"/>
    </xf>
    <xf numFmtId="0" fontId="25" fillId="17" borderId="12" xfId="0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horizontal="center" vertical="center" wrapText="1"/>
    </xf>
    <xf numFmtId="3" fontId="25" fillId="17" borderId="1" xfId="0" applyNumberFormat="1" applyFont="1" applyFill="1" applyBorder="1" applyAlignment="1">
      <alignment horizontal="center" vertical="center" wrapText="1"/>
    </xf>
    <xf numFmtId="1" fontId="25" fillId="17" borderId="1" xfId="0" applyNumberFormat="1" applyFont="1" applyFill="1" applyBorder="1" applyAlignment="1">
      <alignment horizontal="center" vertical="center" wrapText="1"/>
    </xf>
    <xf numFmtId="14" fontId="25" fillId="17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wrapText="1"/>
    </xf>
    <xf numFmtId="1" fontId="24" fillId="0" borderId="1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14" fontId="24" fillId="0" borderId="12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1" fontId="24" fillId="0" borderId="12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165" fontId="23" fillId="0" borderId="12" xfId="0" applyNumberFormat="1" applyFont="1" applyFill="1" applyBorder="1" applyAlignment="1">
      <alignment horizontal="center" vertical="center" wrapText="1"/>
    </xf>
    <xf numFmtId="165" fontId="23" fillId="0" borderId="12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1" fontId="24" fillId="0" borderId="13" xfId="0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14" fontId="24" fillId="0" borderId="14" xfId="0" applyNumberFormat="1" applyFont="1" applyFill="1" applyBorder="1" applyAlignment="1">
      <alignment horizontal="center" vertical="center" wrapText="1"/>
    </xf>
    <xf numFmtId="3" fontId="24" fillId="0" borderId="14" xfId="0" applyNumberFormat="1" applyFont="1" applyFill="1" applyBorder="1" applyAlignment="1">
      <alignment horizontal="center" vertical="center" wrapText="1"/>
    </xf>
    <xf numFmtId="1" fontId="24" fillId="0" borderId="14" xfId="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165" fontId="23" fillId="0" borderId="14" xfId="0" applyNumberFormat="1" applyFont="1" applyFill="1" applyBorder="1" applyAlignment="1">
      <alignment horizontal="center" vertical="center" wrapText="1"/>
    </xf>
    <xf numFmtId="165" fontId="23" fillId="0" borderId="14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14" fontId="26" fillId="0" borderId="12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14" fontId="26" fillId="0" borderId="14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" fontId="26" fillId="0" borderId="14" xfId="0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3" fontId="27" fillId="0" borderId="12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4" fillId="0" borderId="12" xfId="0" applyNumberFormat="1" applyFont="1" applyFill="1" applyBorder="1" applyAlignment="1">
      <alignment horizontal="center" vertical="center"/>
    </xf>
    <xf numFmtId="14" fontId="26" fillId="0" borderId="12" xfId="2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0" fontId="25" fillId="17" borderId="11" xfId="0" applyFont="1" applyFill="1" applyBorder="1" applyAlignment="1">
      <alignment horizontal="center" vertical="center" wrapText="1"/>
    </xf>
    <xf numFmtId="0" fontId="25" fillId="17" borderId="17" xfId="0" applyFont="1" applyFill="1" applyBorder="1" applyAlignment="1">
      <alignment horizontal="center" vertical="center" wrapText="1"/>
    </xf>
    <xf numFmtId="0" fontId="25" fillId="17" borderId="18" xfId="0" applyFont="1" applyFill="1" applyBorder="1" applyAlignment="1">
      <alignment horizontal="center" vertical="center" wrapText="1"/>
    </xf>
  </cellXfs>
  <cellStyles count="5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Денежный 2" xfId="57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38"/>
    <cellStyle name="Обычный 11" xfId="39"/>
    <cellStyle name="Обычный 12" xfId="40"/>
    <cellStyle name="Обычный 13" xfId="41"/>
    <cellStyle name="Обычный 15" xfId="42"/>
    <cellStyle name="Обычный 16" xfId="43"/>
    <cellStyle name="Обычный 2" xfId="44"/>
    <cellStyle name="Обычный 2 2" xfId="58"/>
    <cellStyle name="Обычный 3" xfId="45"/>
    <cellStyle name="Обычный 4" xfId="1"/>
    <cellStyle name="Обычный 5" xfId="2"/>
    <cellStyle name="Обычный 5 2" xfId="46"/>
    <cellStyle name="Обычный 6" xfId="47"/>
    <cellStyle name="Обычный 7" xfId="48"/>
    <cellStyle name="Обычный 8" xfId="49"/>
    <cellStyle name="Обычный 9" xfId="50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Normal="100" zoomScaleSheetLayoutView="100" workbookViewId="0">
      <pane xSplit="3" ySplit="2" topLeftCell="D3" activePane="bottomRight" state="frozen"/>
      <selection pane="topRight" activeCell="B1" sqref="B1"/>
      <selection pane="bottomLeft" activeCell="A3" sqref="A3"/>
      <selection pane="bottomRight" activeCell="S15" sqref="S15"/>
    </sheetView>
  </sheetViews>
  <sheetFormatPr defaultRowHeight="15" x14ac:dyDescent="0.25"/>
  <cols>
    <col min="1" max="1" width="6.5703125" style="2" customWidth="1"/>
    <col min="2" max="2" width="28.42578125" style="2" customWidth="1"/>
    <col min="3" max="3" width="37" customWidth="1"/>
    <col min="4" max="4" width="10.5703125" customWidth="1"/>
    <col min="5" max="5" width="9.140625" style="5" customWidth="1"/>
    <col min="6" max="6" width="11.140625" style="3" customWidth="1"/>
    <col min="7" max="7" width="11.85546875" style="3" customWidth="1"/>
    <col min="8" max="8" width="14" style="4" customWidth="1"/>
    <col min="9" max="9" width="17.42578125" customWidth="1"/>
    <col min="10" max="12" width="17.140625" style="1" hidden="1" customWidth="1"/>
    <col min="13" max="13" width="12.7109375" hidden="1" customWidth="1"/>
    <col min="14" max="14" width="21.7109375" hidden="1" customWidth="1"/>
    <col min="15" max="15" width="18.140625" hidden="1" customWidth="1"/>
    <col min="16" max="16" width="20.28515625" hidden="1" customWidth="1"/>
    <col min="17" max="17" width="7.5703125" hidden="1" customWidth="1"/>
    <col min="18" max="18" width="33.140625" customWidth="1"/>
  </cols>
  <sheetData>
    <row r="1" spans="1:18" ht="20.25" customHeight="1" x14ac:dyDescent="0.25">
      <c r="A1" s="54" t="s">
        <v>50</v>
      </c>
      <c r="B1" s="11" t="s">
        <v>48</v>
      </c>
      <c r="C1" s="11" t="s">
        <v>0</v>
      </c>
      <c r="D1" s="9" t="s">
        <v>1</v>
      </c>
      <c r="E1" s="9" t="s">
        <v>30</v>
      </c>
      <c r="F1" s="9"/>
      <c r="G1" s="9"/>
      <c r="H1" s="9"/>
      <c r="I1" s="11" t="s">
        <v>36</v>
      </c>
      <c r="J1" s="6"/>
      <c r="K1" s="6"/>
      <c r="L1" s="6"/>
      <c r="M1" s="9" t="s">
        <v>14</v>
      </c>
      <c r="N1" s="9"/>
      <c r="O1" s="9"/>
      <c r="P1" s="7" t="s">
        <v>10</v>
      </c>
      <c r="Q1" s="8" t="s">
        <v>10</v>
      </c>
      <c r="R1" s="10" t="s">
        <v>44</v>
      </c>
    </row>
    <row r="2" spans="1:18" ht="37.5" customHeight="1" thickBot="1" x14ac:dyDescent="0.3">
      <c r="A2" s="55"/>
      <c r="B2" s="12"/>
      <c r="C2" s="12"/>
      <c r="D2" s="13"/>
      <c r="E2" s="14" t="s">
        <v>25</v>
      </c>
      <c r="F2" s="15" t="s">
        <v>33</v>
      </c>
      <c r="G2" s="15" t="s">
        <v>34</v>
      </c>
      <c r="H2" s="16" t="s">
        <v>35</v>
      </c>
      <c r="I2" s="12"/>
      <c r="J2" s="17"/>
      <c r="K2" s="17"/>
      <c r="L2" s="17"/>
      <c r="M2" s="18" t="s">
        <v>15</v>
      </c>
      <c r="N2" s="18" t="s">
        <v>20</v>
      </c>
      <c r="O2" s="18" t="s">
        <v>19</v>
      </c>
      <c r="P2" s="18" t="s">
        <v>16</v>
      </c>
      <c r="Q2" s="19" t="s">
        <v>13</v>
      </c>
      <c r="R2" s="56"/>
    </row>
    <row r="3" spans="1:18" ht="35.1" customHeight="1" x14ac:dyDescent="0.25">
      <c r="A3" s="20">
        <v>1</v>
      </c>
      <c r="B3" s="21" t="s">
        <v>49</v>
      </c>
      <c r="C3" s="22" t="s">
        <v>5</v>
      </c>
      <c r="D3" s="23">
        <v>39905</v>
      </c>
      <c r="E3" s="24"/>
      <c r="F3" s="25">
        <v>3</v>
      </c>
      <c r="G3" s="25">
        <v>19</v>
      </c>
      <c r="H3" s="23" t="s">
        <v>27</v>
      </c>
      <c r="I3" s="26" t="s">
        <v>37</v>
      </c>
      <c r="J3" s="27"/>
      <c r="K3" s="27"/>
      <c r="L3" s="27"/>
      <c r="M3" s="28" t="e">
        <f>#REF!+#REF!</f>
        <v>#REF!</v>
      </c>
      <c r="N3" s="28" t="e">
        <f>M3*0.065</f>
        <v>#REF!</v>
      </c>
      <c r="O3" s="28" t="e">
        <f>N3/12</f>
        <v>#REF!</v>
      </c>
      <c r="P3" s="29"/>
      <c r="Q3" s="29"/>
      <c r="R3" s="30" t="s">
        <v>45</v>
      </c>
    </row>
    <row r="4" spans="1:18" ht="35.1" customHeight="1" thickBot="1" x14ac:dyDescent="0.3">
      <c r="A4" s="31"/>
      <c r="B4" s="32"/>
      <c r="C4" s="33" t="s">
        <v>6</v>
      </c>
      <c r="D4" s="34">
        <v>39905</v>
      </c>
      <c r="E4" s="35">
        <v>1533</v>
      </c>
      <c r="F4" s="36"/>
      <c r="G4" s="36"/>
      <c r="H4" s="34"/>
      <c r="I4" s="37"/>
      <c r="J4" s="38"/>
      <c r="K4" s="38"/>
      <c r="L4" s="38"/>
      <c r="M4" s="39"/>
      <c r="N4" s="39"/>
      <c r="O4" s="39"/>
      <c r="P4" s="38" t="s">
        <v>11</v>
      </c>
      <c r="Q4" s="38" t="s">
        <v>12</v>
      </c>
      <c r="R4" s="40"/>
    </row>
    <row r="5" spans="1:18" ht="35.1" customHeight="1" x14ac:dyDescent="0.25">
      <c r="A5" s="20">
        <v>2</v>
      </c>
      <c r="B5" s="21" t="s">
        <v>51</v>
      </c>
      <c r="C5" s="22" t="s">
        <v>22</v>
      </c>
      <c r="D5" s="41">
        <v>40122</v>
      </c>
      <c r="E5" s="42"/>
      <c r="F5" s="43">
        <v>3</v>
      </c>
      <c r="G5" s="43">
        <v>24</v>
      </c>
      <c r="H5" s="41" t="s">
        <v>26</v>
      </c>
      <c r="I5" s="26" t="s">
        <v>38</v>
      </c>
      <c r="J5" s="27"/>
      <c r="K5" s="27"/>
      <c r="L5" s="27"/>
      <c r="M5" s="28" t="e">
        <f>#REF!+#REF!</f>
        <v>#REF!</v>
      </c>
      <c r="N5" s="28" t="e">
        <f>M5*0.065</f>
        <v>#REF!</v>
      </c>
      <c r="O5" s="28" t="e">
        <f>N5/12</f>
        <v>#REF!</v>
      </c>
      <c r="P5" s="29"/>
      <c r="Q5" s="29"/>
      <c r="R5" s="30" t="s">
        <v>31</v>
      </c>
    </row>
    <row r="6" spans="1:18" ht="35.1" customHeight="1" thickBot="1" x14ac:dyDescent="0.3">
      <c r="A6" s="31"/>
      <c r="B6" s="32"/>
      <c r="C6" s="33" t="s">
        <v>7</v>
      </c>
      <c r="D6" s="44">
        <v>40122</v>
      </c>
      <c r="E6" s="45">
        <v>1225</v>
      </c>
      <c r="F6" s="46"/>
      <c r="G6" s="46"/>
      <c r="H6" s="44"/>
      <c r="I6" s="37"/>
      <c r="J6" s="38"/>
      <c r="K6" s="38"/>
      <c r="L6" s="38"/>
      <c r="M6" s="39"/>
      <c r="N6" s="39"/>
      <c r="O6" s="39"/>
      <c r="P6" s="47"/>
      <c r="Q6" s="47"/>
      <c r="R6" s="48"/>
    </row>
    <row r="7" spans="1:18" ht="35.1" customHeight="1" x14ac:dyDescent="0.25">
      <c r="A7" s="20">
        <v>3</v>
      </c>
      <c r="B7" s="21" t="s">
        <v>52</v>
      </c>
      <c r="C7" s="22" t="s">
        <v>2</v>
      </c>
      <c r="D7" s="23">
        <v>40483</v>
      </c>
      <c r="E7" s="49"/>
      <c r="F7" s="50">
        <v>5</v>
      </c>
      <c r="G7" s="51">
        <v>38</v>
      </c>
      <c r="H7" s="52" t="s">
        <v>26</v>
      </c>
      <c r="I7" s="26" t="s">
        <v>39</v>
      </c>
      <c r="J7" s="27"/>
      <c r="K7" s="27"/>
      <c r="L7" s="27"/>
      <c r="M7" s="28" t="e">
        <f>#REF!+#REF!</f>
        <v>#REF!</v>
      </c>
      <c r="N7" s="28" t="e">
        <f>M7*0.065</f>
        <v>#REF!</v>
      </c>
      <c r="O7" s="28" t="e">
        <f>N7/12</f>
        <v>#REF!</v>
      </c>
      <c r="P7" s="29"/>
      <c r="Q7" s="29"/>
      <c r="R7" s="30" t="s">
        <v>46</v>
      </c>
    </row>
    <row r="8" spans="1:18" ht="35.1" customHeight="1" thickBot="1" x14ac:dyDescent="0.3">
      <c r="A8" s="31"/>
      <c r="B8" s="32"/>
      <c r="C8" s="33" t="s">
        <v>3</v>
      </c>
      <c r="D8" s="34">
        <v>40483</v>
      </c>
      <c r="E8" s="35">
        <v>21820</v>
      </c>
      <c r="F8" s="36"/>
      <c r="G8" s="36"/>
      <c r="H8" s="34"/>
      <c r="I8" s="37"/>
      <c r="J8" s="38"/>
      <c r="K8" s="38"/>
      <c r="L8" s="38"/>
      <c r="M8" s="39"/>
      <c r="N8" s="39"/>
      <c r="O8" s="39"/>
      <c r="P8" s="47"/>
      <c r="Q8" s="47"/>
      <c r="R8" s="48"/>
    </row>
    <row r="9" spans="1:18" ht="35.1" customHeight="1" x14ac:dyDescent="0.25">
      <c r="A9" s="20">
        <v>4</v>
      </c>
      <c r="B9" s="21" t="s">
        <v>53</v>
      </c>
      <c r="C9" s="22" t="s">
        <v>21</v>
      </c>
      <c r="D9" s="23">
        <v>38861</v>
      </c>
      <c r="E9" s="24"/>
      <c r="F9" s="25">
        <v>3</v>
      </c>
      <c r="G9" s="25">
        <v>18</v>
      </c>
      <c r="H9" s="23" t="s">
        <v>27</v>
      </c>
      <c r="I9" s="26" t="s">
        <v>40</v>
      </c>
      <c r="J9" s="27"/>
      <c r="K9" s="27"/>
      <c r="L9" s="27"/>
      <c r="M9" s="28" t="e">
        <f>#REF!+#REF!</f>
        <v>#REF!</v>
      </c>
      <c r="N9" s="28" t="e">
        <f>M9*0.065</f>
        <v>#REF!</v>
      </c>
      <c r="O9" s="28" t="e">
        <f>N9/12</f>
        <v>#REF!</v>
      </c>
      <c r="P9" s="29"/>
      <c r="Q9" s="29"/>
      <c r="R9" s="30" t="s">
        <v>47</v>
      </c>
    </row>
    <row r="10" spans="1:18" ht="35.1" customHeight="1" thickBot="1" x14ac:dyDescent="0.3">
      <c r="A10" s="31"/>
      <c r="B10" s="32"/>
      <c r="C10" s="33" t="s">
        <v>4</v>
      </c>
      <c r="D10" s="34">
        <v>38861</v>
      </c>
      <c r="E10" s="35">
        <v>243</v>
      </c>
      <c r="F10" s="36"/>
      <c r="G10" s="36"/>
      <c r="H10" s="34"/>
      <c r="I10" s="37"/>
      <c r="J10" s="38"/>
      <c r="K10" s="38"/>
      <c r="L10" s="38"/>
      <c r="M10" s="39"/>
      <c r="N10" s="39"/>
      <c r="O10" s="39"/>
      <c r="P10" s="47"/>
      <c r="Q10" s="47"/>
      <c r="R10" s="48"/>
    </row>
    <row r="11" spans="1:18" ht="35.1" customHeight="1" x14ac:dyDescent="0.25">
      <c r="A11" s="20">
        <v>5</v>
      </c>
      <c r="B11" s="21" t="s">
        <v>54</v>
      </c>
      <c r="C11" s="22" t="s">
        <v>24</v>
      </c>
      <c r="D11" s="23" t="s">
        <v>32</v>
      </c>
      <c r="E11" s="24"/>
      <c r="F11" s="25">
        <v>4</v>
      </c>
      <c r="G11" s="25">
        <v>25</v>
      </c>
      <c r="H11" s="23" t="s">
        <v>28</v>
      </c>
      <c r="I11" s="26" t="s">
        <v>41</v>
      </c>
      <c r="J11" s="27"/>
      <c r="K11" s="27"/>
      <c r="L11" s="27"/>
      <c r="M11" s="28" t="e">
        <f>#REF!+#REF!</f>
        <v>#REF!</v>
      </c>
      <c r="N11" s="28" t="e">
        <f>M11*0.065</f>
        <v>#REF!</v>
      </c>
      <c r="O11" s="28" t="e">
        <f>N11/12</f>
        <v>#REF!</v>
      </c>
      <c r="P11" s="29"/>
      <c r="Q11" s="29"/>
      <c r="R11" s="30" t="s">
        <v>47</v>
      </c>
    </row>
    <row r="12" spans="1:18" ht="35.1" customHeight="1" thickBot="1" x14ac:dyDescent="0.3">
      <c r="A12" s="31"/>
      <c r="B12" s="32"/>
      <c r="C12" s="33" t="s">
        <v>8</v>
      </c>
      <c r="D12" s="34">
        <v>39722</v>
      </c>
      <c r="E12" s="35">
        <v>729</v>
      </c>
      <c r="F12" s="36"/>
      <c r="G12" s="36"/>
      <c r="H12" s="34"/>
      <c r="I12" s="37"/>
      <c r="J12" s="38"/>
      <c r="K12" s="38"/>
      <c r="L12" s="38"/>
      <c r="M12" s="39"/>
      <c r="N12" s="39"/>
      <c r="O12" s="39"/>
      <c r="P12" s="47"/>
      <c r="Q12" s="47"/>
      <c r="R12" s="48"/>
    </row>
    <row r="13" spans="1:18" s="2" customFormat="1" ht="35.1" customHeight="1" x14ac:dyDescent="0.25">
      <c r="A13" s="20">
        <v>6</v>
      </c>
      <c r="B13" s="21" t="s">
        <v>56</v>
      </c>
      <c r="C13" s="22" t="s">
        <v>17</v>
      </c>
      <c r="D13" s="23">
        <v>42736</v>
      </c>
      <c r="E13" s="24"/>
      <c r="F13" s="25">
        <v>3</v>
      </c>
      <c r="G13" s="25"/>
      <c r="H13" s="23" t="s">
        <v>29</v>
      </c>
      <c r="I13" s="26" t="s">
        <v>43</v>
      </c>
      <c r="J13" s="27"/>
      <c r="K13" s="27"/>
      <c r="L13" s="27"/>
      <c r="M13" s="28" t="e">
        <f>#REF!+#REF!</f>
        <v>#REF!</v>
      </c>
      <c r="N13" s="28" t="e">
        <f>M13*0.065</f>
        <v>#REF!</v>
      </c>
      <c r="O13" s="28" t="e">
        <f>N13/12</f>
        <v>#REF!</v>
      </c>
      <c r="P13" s="29"/>
      <c r="Q13" s="29"/>
      <c r="R13" s="53" t="s">
        <v>31</v>
      </c>
    </row>
    <row r="14" spans="1:18" s="2" customFormat="1" ht="35.1" customHeight="1" thickBot="1" x14ac:dyDescent="0.3">
      <c r="A14" s="31"/>
      <c r="B14" s="32"/>
      <c r="C14" s="33" t="s">
        <v>18</v>
      </c>
      <c r="D14" s="34">
        <v>42736</v>
      </c>
      <c r="E14" s="35">
        <v>464</v>
      </c>
      <c r="F14" s="36"/>
      <c r="G14" s="36"/>
      <c r="H14" s="34"/>
      <c r="I14" s="37"/>
      <c r="J14" s="38"/>
      <c r="K14" s="38"/>
      <c r="L14" s="38"/>
      <c r="M14" s="39"/>
      <c r="N14" s="39"/>
      <c r="O14" s="39"/>
      <c r="P14" s="47"/>
      <c r="Q14" s="47"/>
      <c r="R14" s="40"/>
    </row>
    <row r="15" spans="1:18" ht="35.1" customHeight="1" x14ac:dyDescent="0.25">
      <c r="A15" s="20">
        <v>7</v>
      </c>
      <c r="B15" s="21" t="s">
        <v>55</v>
      </c>
      <c r="C15" s="22" t="s">
        <v>23</v>
      </c>
      <c r="D15" s="23">
        <v>40148</v>
      </c>
      <c r="E15" s="49"/>
      <c r="F15" s="50">
        <v>3</v>
      </c>
      <c r="G15" s="25">
        <v>16</v>
      </c>
      <c r="H15" s="23" t="s">
        <v>26</v>
      </c>
      <c r="I15" s="26" t="s">
        <v>42</v>
      </c>
      <c r="J15" s="27"/>
      <c r="K15" s="27"/>
      <c r="L15" s="27"/>
      <c r="M15" s="28" t="e">
        <f>#REF!+#REF!</f>
        <v>#REF!</v>
      </c>
      <c r="N15" s="28" t="e">
        <f>M15*0.065</f>
        <v>#REF!</v>
      </c>
      <c r="O15" s="28" t="e">
        <f>N15/12</f>
        <v>#REF!</v>
      </c>
      <c r="P15" s="29"/>
      <c r="Q15" s="29"/>
      <c r="R15" s="53" t="s">
        <v>31</v>
      </c>
    </row>
    <row r="16" spans="1:18" ht="35.1" customHeight="1" thickBot="1" x14ac:dyDescent="0.3">
      <c r="A16" s="31"/>
      <c r="B16" s="32"/>
      <c r="C16" s="33" t="s">
        <v>9</v>
      </c>
      <c r="D16" s="34">
        <v>40148</v>
      </c>
      <c r="E16" s="35">
        <v>10890</v>
      </c>
      <c r="F16" s="36"/>
      <c r="G16" s="36"/>
      <c r="H16" s="34"/>
      <c r="I16" s="37"/>
      <c r="J16" s="38"/>
      <c r="K16" s="38"/>
      <c r="L16" s="38"/>
      <c r="M16" s="39"/>
      <c r="N16" s="39"/>
      <c r="O16" s="39"/>
      <c r="P16" s="47"/>
      <c r="Q16" s="47"/>
      <c r="R16" s="40"/>
    </row>
  </sheetData>
  <mergeCells count="57">
    <mergeCell ref="B11:B12"/>
    <mergeCell ref="B13:B14"/>
    <mergeCell ref="B15:B16"/>
    <mergeCell ref="A1:A2"/>
    <mergeCell ref="A3:A4"/>
    <mergeCell ref="A5:A6"/>
    <mergeCell ref="A7:A8"/>
    <mergeCell ref="A9:A10"/>
    <mergeCell ref="A11:A12"/>
    <mergeCell ref="A13:A14"/>
    <mergeCell ref="A15:A16"/>
    <mergeCell ref="I7:I8"/>
    <mergeCell ref="I9:I10"/>
    <mergeCell ref="I5:I6"/>
    <mergeCell ref="I11:I12"/>
    <mergeCell ref="I15:I16"/>
    <mergeCell ref="I13:I14"/>
    <mergeCell ref="M11:M12"/>
    <mergeCell ref="N11:N12"/>
    <mergeCell ref="R15:R16"/>
    <mergeCell ref="O15:O16"/>
    <mergeCell ref="R13:R14"/>
    <mergeCell ref="M15:M16"/>
    <mergeCell ref="N15:N16"/>
    <mergeCell ref="R9:R10"/>
    <mergeCell ref="R11:R12"/>
    <mergeCell ref="I1:I2"/>
    <mergeCell ref="C1:C2"/>
    <mergeCell ref="D1:D2"/>
    <mergeCell ref="I3:I4"/>
    <mergeCell ref="B1:B2"/>
    <mergeCell ref="B3:B4"/>
    <mergeCell ref="B5:B6"/>
    <mergeCell ref="B7:B8"/>
    <mergeCell ref="B9:B10"/>
    <mergeCell ref="M5:M6"/>
    <mergeCell ref="N5:N6"/>
    <mergeCell ref="O5:O6"/>
    <mergeCell ref="E1:H1"/>
    <mergeCell ref="R1:R2"/>
    <mergeCell ref="O3:O4"/>
    <mergeCell ref="N3:N4"/>
    <mergeCell ref="M3:M4"/>
    <mergeCell ref="M1:O1"/>
    <mergeCell ref="M7:M8"/>
    <mergeCell ref="N7:N8"/>
    <mergeCell ref="O7:O8"/>
    <mergeCell ref="R3:R4"/>
    <mergeCell ref="R7:R8"/>
    <mergeCell ref="R5:R6"/>
    <mergeCell ref="O9:O10"/>
    <mergeCell ref="M9:M10"/>
    <mergeCell ref="N13:N14"/>
    <mergeCell ref="N9:N10"/>
    <mergeCell ref="O11:O12"/>
    <mergeCell ref="O13:O14"/>
    <mergeCell ref="M13:M14"/>
  </mergeCells>
  <pageMargins left="0.7" right="0.7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Общее</vt:lpstr>
      <vt:lpstr>Общее!Область_печати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 Владимир Михайлович</dc:creator>
  <cp:lastModifiedBy>Рамазанов Анвар Флюрович</cp:lastModifiedBy>
  <cp:lastPrinted>2019-11-15T13:15:43Z</cp:lastPrinted>
  <dcterms:created xsi:type="dcterms:W3CDTF">2016-01-29T16:31:46Z</dcterms:created>
  <dcterms:modified xsi:type="dcterms:W3CDTF">2022-03-18T12:29:52Z</dcterms:modified>
</cp:coreProperties>
</file>